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<sst xmlns="http://schemas.openxmlformats.org/spreadsheetml/2006/main" count="77" uniqueCount="77">
  <si>
    <t>2025年天津滨海汽车工程职业学院分省分专业计划表</t>
  </si>
  <si>
    <t>专业</t>
  </si>
  <si>
    <t>学院</t>
  </si>
  <si>
    <t>计划数</t>
  </si>
  <si>
    <t>合计</t>
  </si>
  <si>
    <t>北京</t>
  </si>
  <si>
    <t>河北单招</t>
  </si>
  <si>
    <t>天津春季</t>
  </si>
  <si>
    <t>天津</t>
  </si>
  <si>
    <t>河北（历史类）</t>
  </si>
  <si>
    <t>河北（物理类）</t>
  </si>
  <si>
    <t>山西(历史组）</t>
  </si>
  <si>
    <t>山西(物理组）</t>
  </si>
  <si>
    <t>内蒙古（历史组）</t>
  </si>
  <si>
    <t>内蒙古（物理组）</t>
  </si>
  <si>
    <t>辽宁（历史组）</t>
  </si>
  <si>
    <t>辽宁（物理组）</t>
  </si>
  <si>
    <t>吉林（历史组）</t>
  </si>
  <si>
    <t>吉林（物理组）</t>
  </si>
  <si>
    <t>黑龙江（历史组）</t>
  </si>
  <si>
    <t>黑龙江（物理组）</t>
  </si>
  <si>
    <t>安徽（历史组）</t>
  </si>
  <si>
    <t>安徽（物理组）</t>
  </si>
  <si>
    <t>江西（历史组）</t>
  </si>
  <si>
    <t>江西（物理组）</t>
  </si>
  <si>
    <t>山东</t>
  </si>
  <si>
    <t>河南（历史组）</t>
  </si>
  <si>
    <t>河南（物理组）</t>
  </si>
  <si>
    <t>广西（历史组）</t>
  </si>
  <si>
    <t>广西（物理组）</t>
  </si>
  <si>
    <t>重庆（物理类）</t>
  </si>
  <si>
    <t>四川（历史组）</t>
  </si>
  <si>
    <t>四川（物理组）</t>
  </si>
  <si>
    <t>贵州（物理组）</t>
  </si>
  <si>
    <t>云南（物理类）</t>
  </si>
  <si>
    <t>陕西（物理类）</t>
  </si>
  <si>
    <t>甘肃（物理类）</t>
  </si>
  <si>
    <t>青海（物理类）</t>
  </si>
  <si>
    <t>宁夏（物理类）</t>
  </si>
  <si>
    <t>新疆（文科）</t>
  </si>
  <si>
    <t>新疆（理科）</t>
  </si>
  <si>
    <t>十大类</t>
  </si>
  <si>
    <t>对口</t>
  </si>
  <si>
    <t>工程类</t>
  </si>
  <si>
    <t>管理类</t>
  </si>
  <si>
    <t>高中</t>
  </si>
  <si>
    <t xml:space="preserve">(500211)汽车检测与维修技术                </t>
  </si>
  <si>
    <t>汽车工程学院</t>
  </si>
  <si>
    <t xml:space="preserve">(500405)空中乘务                </t>
  </si>
  <si>
    <t xml:space="preserve">(500210)汽车技术服务与营销                </t>
  </si>
  <si>
    <t xml:space="preserve">(500210)汽车技术服务与营销
(汽车保险与理赔)                </t>
  </si>
  <si>
    <t xml:space="preserve">(500210)汽车技术服务与营销
（二手车鉴定与评估）              </t>
  </si>
  <si>
    <t xml:space="preserve">(460703)汽车电子技术               </t>
  </si>
  <si>
    <t xml:space="preserve">(460702)新能源汽车技术              </t>
  </si>
  <si>
    <t xml:space="preserve">(510107)汽车智能技术
（智能网联）              </t>
  </si>
  <si>
    <t xml:space="preserve">(530201)金融服务与管理
(汽车金融)              </t>
  </si>
  <si>
    <t xml:space="preserve">(520603)言语听觉康复技术               </t>
  </si>
  <si>
    <t>康复学院</t>
  </si>
  <si>
    <t xml:space="preserve">(520601)康复治疗技术                </t>
  </si>
  <si>
    <t xml:space="preserve">(520504)口腔医学技术                </t>
  </si>
  <si>
    <t xml:space="preserve">(520201)护理（康复护理）             </t>
  </si>
  <si>
    <t xml:space="preserve">(520901)眼视光技术              </t>
  </si>
  <si>
    <t>（520802）婴幼儿托育服务与管理</t>
  </si>
  <si>
    <t xml:space="preserve">(530701)电子商务               </t>
  </si>
  <si>
    <t>信息工程学院武清校区</t>
  </si>
  <si>
    <t xml:space="preserve">(510205)大数据技术                </t>
  </si>
  <si>
    <t xml:space="preserve">(510102)物联网应用技术            </t>
  </si>
  <si>
    <t>（530802）现代物流管理</t>
  </si>
  <si>
    <t>（460204）新能源装备技术</t>
  </si>
  <si>
    <t>（460609）无人机应用技术</t>
  </si>
  <si>
    <t xml:space="preserve">(510203)软件技术 （武清校区）               </t>
  </si>
  <si>
    <t xml:space="preserve">(510209)人工智能技术应用  （武清校区）         </t>
  </si>
  <si>
    <t xml:space="preserve">(510203)软件技术 （津南校区）            </t>
  </si>
  <si>
    <t>津南校区</t>
  </si>
  <si>
    <t xml:space="preserve">(510209)人工智能技术应用 （津南校区）          </t>
  </si>
  <si>
    <t>（510207）信息安全技术应用</t>
  </si>
  <si>
    <t>（510204）数字媒体技术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</si>
</sst>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</numFmts>
  <fonts count="30">
    <font>
      <sz val="11"/>
      <color rgb="FF000000"/>
      <name val="宋体"/>
      <charset val="134"/>
    </font>
    <font>
      <b/>
      <sz val="14"/>
      <color rgb="FFFF0000"/>
      <name val="宋体"/>
      <charset val="134"/>
    </font>
    <font>
      <b/>
      <sz val="18"/>
      <color rgb="FF000000"/>
      <name val="宋体"/>
      <charset val="134"/>
    </font>
    <font>
      <b/>
      <sz val="18"/>
      <color rgb="FFFF000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002060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FF2C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12" fillId="0" borderId="0" applyNumberFormat="0" applyFill="0" applyProtection="0">
      <alignment vertical="center"/>
    </xf>
    <xf numFmtId="0" fontId="13" fillId="0" borderId="0" applyNumberFormat="0" applyFill="0" applyProtection="0">
      <alignment vertical="center"/>
    </xf>
    <xf numFmtId="0" fontId="0" fillId="2" borderId="6" applyNumberFormat="0" applyProtection="0">
      <alignment vertical="center"/>
    </xf>
    <xf numFmtId="0" fontId="14" fillId="0" borderId="0" applyNumberFormat="0" applyFill="0" applyProtection="0">
      <alignment vertical="center"/>
    </xf>
    <xf numFmtId="0" fontId="15" fillId="0" borderId="0" applyNumberFormat="0" applyFill="0" applyProtection="0">
      <alignment vertical="center"/>
    </xf>
    <xf numFmtId="0" fontId="16" fillId="0" borderId="0" applyNumberFormat="0" applyFill="0" applyProtection="0">
      <alignment vertical="center"/>
    </xf>
    <xf numFmtId="0" fontId="17" fillId="0" borderId="7" applyNumberFormat="0" applyFill="0" applyProtection="0">
      <alignment vertical="center"/>
    </xf>
    <xf numFmtId="0" fontId="18" fillId="0" borderId="7" applyNumberFormat="0" applyFill="0" applyProtection="0">
      <alignment vertical="center"/>
    </xf>
    <xf numFmtId="0" fontId="19" fillId="0" borderId="8" applyNumberFormat="0" applyFill="0" applyProtection="0">
      <alignment vertical="center"/>
    </xf>
    <xf numFmtId="0" fontId="19" fillId="0" borderId="0" applyNumberFormat="0" applyFill="0" applyProtection="0">
      <alignment vertical="center"/>
    </xf>
    <xf numFmtId="0" fontId="20" fillId="3" borderId="9" applyNumberFormat="0" applyProtection="0">
      <alignment vertical="center"/>
    </xf>
    <xf numFmtId="0" fontId="21" fillId="4" borderId="10" applyNumberFormat="0" applyProtection="0">
      <alignment vertical="center"/>
    </xf>
    <xf numFmtId="0" fontId="22" fillId="4" borderId="9" applyNumberFormat="0" applyProtection="0">
      <alignment vertical="center"/>
    </xf>
    <xf numFmtId="0" fontId="23" fillId="5" borderId="11" applyNumberFormat="0" applyProtection="0">
      <alignment vertical="center"/>
    </xf>
    <xf numFmtId="0" fontId="24" fillId="0" borderId="12" applyNumberFormat="0" applyFill="0" applyProtection="0">
      <alignment vertical="center"/>
    </xf>
    <xf numFmtId="0" fontId="25" fillId="0" borderId="13" applyNumberFormat="0" applyFill="0" applyProtection="0">
      <alignment vertical="center"/>
    </xf>
    <xf numFmtId="0" fontId="26" fillId="6" borderId="0" applyNumberFormat="0" applyProtection="0">
      <alignment vertical="center"/>
    </xf>
    <xf numFmtId="0" fontId="27" fillId="7" borderId="0" applyNumberFormat="0" applyProtection="0">
      <alignment vertical="center"/>
    </xf>
    <xf numFmtId="0" fontId="28" fillId="8" borderId="0" applyNumberFormat="0" applyProtection="0">
      <alignment vertical="center"/>
    </xf>
    <xf numFmtId="0" fontId="29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9" fillId="12" borderId="0" applyNumberFormat="0" applyProtection="0">
      <alignment vertical="center"/>
    </xf>
    <xf numFmtId="0" fontId="29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9" fillId="16" borderId="0" applyNumberFormat="0" applyProtection="0">
      <alignment vertical="center"/>
    </xf>
    <xf numFmtId="0" fontId="29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0" fillId="19" borderId="0" applyNumberFormat="0" applyProtection="0">
      <alignment vertical="center"/>
    </xf>
    <xf numFmtId="0" fontId="29" fillId="20" borderId="0" applyNumberFormat="0" applyProtection="0">
      <alignment vertical="center"/>
    </xf>
    <xf numFmtId="0" fontId="29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0" fillId="23" borderId="0" applyNumberFormat="0" applyProtection="0">
      <alignment vertical="center"/>
    </xf>
    <xf numFmtId="0" fontId="29" fillId="24" borderId="0" applyNumberFormat="0" applyProtection="0">
      <alignment vertical="center"/>
    </xf>
    <xf numFmtId="0" fontId="29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0" fillId="27" borderId="0" applyNumberFormat="0" applyProtection="0">
      <alignment vertical="center"/>
    </xf>
    <xf numFmtId="0" fontId="29" fillId="28" borderId="0" applyNumberFormat="0" applyProtection="0">
      <alignment vertical="center"/>
    </xf>
    <xf numFmtId="0" fontId="29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0" fillId="31" borderId="0" applyNumberFormat="0" applyProtection="0">
      <alignment vertical="center"/>
    </xf>
    <xf numFmtId="0" fontId="29" fillId="32" borderId="0" applyNumberFormat="0" applyProtection="0">
      <alignment vertical="center"/>
    </xf>
  </cellStyleXfs>
  <cellXfs count="42"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</dxf>
    <dxf>
      <font>
        <color rgb="FF000000"/>
      </font>
    </dxf>
    <dxf>
      <font>
        <color rgb="FF000000"/>
      </font>
      <border>
        <left/>
        <right/>
        <top style="double">
          <color rgb="FF4874CB"/>
        </top>
        <bottom/>
      </border>
    </dxf>
    <dxf>
      <font>
        <color rgb="FFFFFFFF"/>
      </font>
      <fill>
        <patternFill patternType="solid"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0ABE0"/>
        </horizontal>
      </border>
    </dxf>
    <dxf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  <dxf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  <fill>
        <patternFill patternType="solid">
          <bgColor rgb="FFDAE3F4"/>
        </patternFill>
      </fill>
      <border>
        <left/>
        <right/>
        <top style="thin">
          <color rgb="FF90ABE0"/>
        </top>
        <bottom style="thin">
          <color rgb="FF90ABE0"/>
        </bottom>
      </border>
    </dxf>
    <dxf>
      <font>
        <color rgb="FF000000"/>
      </font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</dxfs>
  <tableStyles count="2" defaultTableStyle="TableStylePreset3_Accent1 1" defaultPivotStyle="PivotStylePreset2_Accent1 1">
    <tableStyle name="TableStylePreset3_Accent1 1" pivot="0" count="7" xr9:uid="{FB332E72-E154-4451-89CA-5EB0BE7ECF8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3CF3FDCF-55A7-45A8-9E9D-05065B94E558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206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I61"/>
  <sheetViews>
    <sheetView tabSelected="1" zoomScale="90" zoomScaleNormal="90" workbookViewId="0">
      <pane xSplit="1" ySplit="4" topLeftCell="B5" activePane="bottomRight" state="frozen"/>
      <selection/>
      <selection pane="topRight"/>
      <selection pane="bottomLeft"/>
      <selection pane="bottomRight" activeCell="A31" sqref="A1:AQ31"/>
    </sheetView>
  </sheetViews>
  <sheetFormatPr defaultColWidth="9" defaultRowHeight="17.5"/>
  <cols>
    <col min="1" max="1" width="40.6181818181818" style="2" customWidth="1"/>
    <col min="2" max="2" width="5.36363636363636" customWidth="1"/>
    <col min="3" max="4" width="7.27272727272727" customWidth="1"/>
    <col min="5" max="9" width="9" style="3" customWidth="1"/>
    <col min="10" max="11" width="9" customWidth="1"/>
    <col min="12" max="13" width="16.4454545454545" customWidth="1"/>
    <col min="14" max="15" width="15.4454545454545" customWidth="1"/>
    <col min="16" max="17" width="18.6636363636364" customWidth="1"/>
    <col min="18" max="21" width="16.4454545454545" customWidth="1"/>
    <col min="22" max="23" width="18.6636363636364" customWidth="1"/>
    <col min="24" max="27" width="16.4454545454545" customWidth="1"/>
    <col min="28" max="28" width="10.5545454545455" customWidth="1"/>
    <col min="29" max="41" width="16.4454545454545" customWidth="1"/>
    <col min="42" max="43" width="14.1090909090909" customWidth="1"/>
  </cols>
  <sheetData>
    <row r="1" ht="34" customHeight="1" spans="1:43">
      <c r="A1" s="4" t="s">
        <v>0</v>
      </c>
      <c r="B1" s="4"/>
      <c r="C1" s="4"/>
      <c r="D1" s="4"/>
      <c r="E1" s="5"/>
      <c r="F1" s="5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2"/>
    </row>
    <row r="2" s="1" customFormat="1" ht="14" spans="1:113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8"/>
      <c r="H2" s="8" t="s">
        <v>7</v>
      </c>
      <c r="I2" s="8"/>
      <c r="J2" s="8"/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7" t="s">
        <v>14</v>
      </c>
      <c r="R2" s="7" t="s">
        <v>15</v>
      </c>
      <c r="S2" s="7" t="s">
        <v>16</v>
      </c>
      <c r="T2" s="7" t="s">
        <v>17</v>
      </c>
      <c r="U2" s="7" t="s">
        <v>18</v>
      </c>
      <c r="V2" s="7" t="s">
        <v>19</v>
      </c>
      <c r="W2" s="7" t="s">
        <v>20</v>
      </c>
      <c r="X2" s="7" t="s">
        <v>21</v>
      </c>
      <c r="Y2" s="7" t="s">
        <v>22</v>
      </c>
      <c r="Z2" s="7" t="s">
        <v>23</v>
      </c>
      <c r="AA2" s="7" t="s">
        <v>24</v>
      </c>
      <c r="AB2" s="7" t="s">
        <v>25</v>
      </c>
      <c r="AC2" s="7" t="s">
        <v>26</v>
      </c>
      <c r="AD2" s="7" t="s">
        <v>27</v>
      </c>
      <c r="AE2" s="7" t="s">
        <v>28</v>
      </c>
      <c r="AF2" s="7" t="s">
        <v>29</v>
      </c>
      <c r="AG2" s="7" t="s">
        <v>30</v>
      </c>
      <c r="AH2" s="7" t="s">
        <v>31</v>
      </c>
      <c r="AI2" s="7" t="s">
        <v>32</v>
      </c>
      <c r="AJ2" s="7" t="s">
        <v>33</v>
      </c>
      <c r="AK2" s="7" t="s">
        <v>34</v>
      </c>
      <c r="AL2" s="7" t="s">
        <v>35</v>
      </c>
      <c r="AM2" s="7" t="s">
        <v>36</v>
      </c>
      <c r="AN2" s="7" t="s">
        <v>37</v>
      </c>
      <c r="AO2" s="7" t="s">
        <v>38</v>
      </c>
      <c r="AP2" s="35" t="s">
        <v>39</v>
      </c>
      <c r="AQ2" s="35" t="s">
        <v>40</v>
      </c>
      <c r="AR2" s="36"/>
      <c r="AS2" s="36"/>
      <c r="AT2" s="36"/>
      <c r="AU2" s="36"/>
      <c r="AV2" s="36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1"/>
    </row>
    <row r="3" ht="16" customHeight="1" spans="1:48">
      <c r="A3" s="9"/>
      <c r="B3" s="9"/>
      <c r="C3" s="9"/>
      <c r="D3" s="10"/>
      <c r="E3" s="8"/>
      <c r="F3" s="8" t="s">
        <v>41</v>
      </c>
      <c r="G3" s="8" t="s">
        <v>42</v>
      </c>
      <c r="H3" s="11" t="s">
        <v>43</v>
      </c>
      <c r="I3" s="11" t="s">
        <v>44</v>
      </c>
      <c r="J3" s="11" t="s">
        <v>45</v>
      </c>
      <c r="K3" s="24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4"/>
      <c r="AL3" s="24"/>
      <c r="AM3" s="24"/>
      <c r="AN3" s="24"/>
      <c r="AO3" s="24"/>
      <c r="AP3" s="35"/>
      <c r="AQ3" s="35"/>
      <c r="AR3" s="37"/>
      <c r="AS3" s="37"/>
      <c r="AT3" s="37"/>
      <c r="AU3" s="37"/>
      <c r="AV3" s="37"/>
    </row>
    <row r="4" ht="30" customHeight="1" spans="1:48">
      <c r="A4" s="12"/>
      <c r="B4" s="9"/>
      <c r="C4" s="9"/>
      <c r="D4" s="10"/>
      <c r="E4" s="13">
        <v>0</v>
      </c>
      <c r="F4" s="13">
        <v>1730</v>
      </c>
      <c r="G4" s="13">
        <v>390</v>
      </c>
      <c r="H4" s="13">
        <v>883</v>
      </c>
      <c r="I4" s="13">
        <v>294</v>
      </c>
      <c r="J4" s="13">
        <v>12</v>
      </c>
      <c r="K4" s="13">
        <v>961</v>
      </c>
      <c r="L4" s="26">
        <v>900</v>
      </c>
      <c r="M4" s="26">
        <v>1345</v>
      </c>
      <c r="N4" s="27">
        <v>20</v>
      </c>
      <c r="O4" s="27">
        <v>30</v>
      </c>
      <c r="P4" s="13">
        <v>60</v>
      </c>
      <c r="Q4" s="13">
        <v>40</v>
      </c>
      <c r="R4" s="13">
        <v>6</v>
      </c>
      <c r="S4" s="13">
        <v>9</v>
      </c>
      <c r="T4" s="13">
        <v>24</v>
      </c>
      <c r="U4" s="13">
        <v>36</v>
      </c>
      <c r="V4" s="13">
        <v>180</v>
      </c>
      <c r="W4" s="13">
        <v>370</v>
      </c>
      <c r="X4" s="13">
        <v>20</v>
      </c>
      <c r="Y4" s="13">
        <v>30</v>
      </c>
      <c r="Z4" s="13">
        <v>32</v>
      </c>
      <c r="AA4" s="13">
        <v>48</v>
      </c>
      <c r="AB4" s="13">
        <v>100</v>
      </c>
      <c r="AC4" s="13">
        <v>120</v>
      </c>
      <c r="AD4" s="13">
        <v>180</v>
      </c>
      <c r="AE4" s="13">
        <v>40</v>
      </c>
      <c r="AF4" s="13">
        <v>60</v>
      </c>
      <c r="AG4" s="13">
        <v>2</v>
      </c>
      <c r="AH4" s="13">
        <v>15</v>
      </c>
      <c r="AI4" s="13">
        <v>10</v>
      </c>
      <c r="AJ4" s="13">
        <v>20</v>
      </c>
      <c r="AK4" s="34">
        <v>2</v>
      </c>
      <c r="AL4" s="34">
        <v>2</v>
      </c>
      <c r="AM4" s="34">
        <v>2</v>
      </c>
      <c r="AN4" s="34">
        <v>2</v>
      </c>
      <c r="AO4" s="34">
        <v>10</v>
      </c>
      <c r="AP4" s="34">
        <v>32</v>
      </c>
      <c r="AQ4" s="34">
        <v>48</v>
      </c>
      <c r="AR4" s="37"/>
      <c r="AS4" s="37"/>
      <c r="AT4" s="37"/>
      <c r="AU4" s="37"/>
      <c r="AV4" s="37"/>
    </row>
    <row r="5" ht="30" customHeight="1" spans="1:43">
      <c r="A5" s="14" t="s">
        <v>46</v>
      </c>
      <c r="B5" s="15" t="s">
        <v>47</v>
      </c>
      <c r="C5" s="15">
        <f>D5+D6+D7+D8+D9+D10+D11+D12+D13</f>
        <v>2165</v>
      </c>
      <c r="D5" s="15">
        <f>E5+F5+G5+H5+I5+J5+K5+L5+M5+N5+O5+P5+Q5+R5+S5+T5+U5+V5+W5+X5+Y5+Z5+AA5+AB5+AC5+AD5+AE5+AF5+AG5+AH5+AI5+AJ5+AK5+AL5+AM5+AN5+AO5+AP5+AQ5</f>
        <v>518</v>
      </c>
      <c r="E5" s="16">
        <v>0</v>
      </c>
      <c r="F5" s="16">
        <v>294</v>
      </c>
      <c r="G5" s="16">
        <v>0</v>
      </c>
      <c r="H5" s="16">
        <v>110</v>
      </c>
      <c r="I5" s="16">
        <v>8</v>
      </c>
      <c r="J5" s="16">
        <v>0</v>
      </c>
      <c r="K5" s="28">
        <v>25</v>
      </c>
      <c r="L5" s="28">
        <v>6</v>
      </c>
      <c r="M5" s="28">
        <v>4</v>
      </c>
      <c r="N5" s="29">
        <v>2</v>
      </c>
      <c r="O5" s="29">
        <v>3</v>
      </c>
      <c r="P5" s="29">
        <v>3</v>
      </c>
      <c r="Q5" s="29">
        <v>2</v>
      </c>
      <c r="R5" s="29"/>
      <c r="S5" s="28"/>
      <c r="T5" s="28">
        <v>2</v>
      </c>
      <c r="U5" s="28">
        <v>3</v>
      </c>
      <c r="V5" s="28">
        <v>6</v>
      </c>
      <c r="W5" s="28">
        <v>7</v>
      </c>
      <c r="X5" s="28">
        <v>2</v>
      </c>
      <c r="Y5" s="28">
        <v>3</v>
      </c>
      <c r="Z5" s="28">
        <v>2</v>
      </c>
      <c r="AA5" s="28">
        <v>4</v>
      </c>
      <c r="AB5" s="28">
        <v>8</v>
      </c>
      <c r="AC5" s="28">
        <v>4</v>
      </c>
      <c r="AD5" s="28">
        <v>5</v>
      </c>
      <c r="AE5" s="28">
        <v>2</v>
      </c>
      <c r="AF5" s="28">
        <v>3</v>
      </c>
      <c r="AG5" s="28">
        <v>0</v>
      </c>
      <c r="AH5" s="28"/>
      <c r="AI5" s="28"/>
      <c r="AJ5" s="28"/>
      <c r="AK5" s="28">
        <v>0</v>
      </c>
      <c r="AL5" s="28">
        <v>0</v>
      </c>
      <c r="AM5" s="28">
        <v>0</v>
      </c>
      <c r="AN5" s="28">
        <v>0</v>
      </c>
      <c r="AO5" s="38"/>
      <c r="AP5" s="39">
        <v>4</v>
      </c>
      <c r="AQ5" s="39">
        <v>6</v>
      </c>
    </row>
    <row r="6" ht="30" customHeight="1" spans="1:43">
      <c r="A6" s="14" t="s">
        <v>48</v>
      </c>
      <c r="B6" s="17"/>
      <c r="C6" s="17"/>
      <c r="D6" s="15">
        <f t="shared" ref="D6:D31" si="0">E6+F6+G6+H6+I6+J6+K6+L6+M6+N6+O6+P6+Q6+R6+S6+T6+U6+V6+W6+X6+Y6+Z6+AA6+AB6+AC6+AD6+AE6+AF6+AG6+AH6+AI6+AJ6+AK6+AL6+AM6+AN6+AO6+AP6+AQ6</f>
        <v>90</v>
      </c>
      <c r="E6" s="16">
        <v>0</v>
      </c>
      <c r="F6" s="16">
        <v>56</v>
      </c>
      <c r="G6" s="16">
        <v>0</v>
      </c>
      <c r="H6" s="16">
        <v>27</v>
      </c>
      <c r="I6" s="16">
        <v>6</v>
      </c>
      <c r="J6" s="16">
        <v>1</v>
      </c>
      <c r="K6" s="28">
        <v>0</v>
      </c>
      <c r="L6" s="30"/>
      <c r="M6" s="28"/>
      <c r="N6" s="29"/>
      <c r="O6" s="29"/>
      <c r="P6" s="29"/>
      <c r="Q6" s="29"/>
      <c r="R6" s="29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>
        <v>0</v>
      </c>
      <c r="AH6" s="28"/>
      <c r="AI6" s="28"/>
      <c r="AJ6" s="28"/>
      <c r="AK6" s="28">
        <v>0</v>
      </c>
      <c r="AL6" s="28">
        <v>0</v>
      </c>
      <c r="AM6" s="28">
        <v>0</v>
      </c>
      <c r="AN6" s="28">
        <v>0</v>
      </c>
      <c r="AO6" s="38"/>
      <c r="AP6" s="39"/>
      <c r="AQ6" s="39"/>
    </row>
    <row r="7" ht="30" customHeight="1" spans="1:43">
      <c r="A7" s="14" t="s">
        <v>49</v>
      </c>
      <c r="B7" s="17"/>
      <c r="C7" s="17"/>
      <c r="D7" s="15">
        <f t="shared" si="0"/>
        <v>234</v>
      </c>
      <c r="E7" s="16">
        <v>0</v>
      </c>
      <c r="F7" s="16">
        <v>30</v>
      </c>
      <c r="G7" s="16">
        <v>0</v>
      </c>
      <c r="H7" s="16">
        <v>43</v>
      </c>
      <c r="I7" s="16">
        <v>24</v>
      </c>
      <c r="J7" s="16">
        <v>0</v>
      </c>
      <c r="K7" s="28">
        <v>65</v>
      </c>
      <c r="L7" s="28">
        <v>5</v>
      </c>
      <c r="M7" s="28">
        <v>10</v>
      </c>
      <c r="N7" s="29">
        <v>2</v>
      </c>
      <c r="O7" s="29">
        <v>3</v>
      </c>
      <c r="P7" s="29">
        <v>3</v>
      </c>
      <c r="Q7" s="29">
        <v>2</v>
      </c>
      <c r="R7" s="29"/>
      <c r="S7" s="28"/>
      <c r="T7" s="28">
        <v>2</v>
      </c>
      <c r="U7" s="28">
        <v>3</v>
      </c>
      <c r="V7" s="28">
        <v>5</v>
      </c>
      <c r="W7" s="28">
        <v>5</v>
      </c>
      <c r="X7" s="28">
        <v>2</v>
      </c>
      <c r="Y7" s="28">
        <v>3</v>
      </c>
      <c r="Z7" s="28">
        <v>2</v>
      </c>
      <c r="AA7" s="28">
        <v>4</v>
      </c>
      <c r="AB7" s="28"/>
      <c r="AC7" s="28">
        <v>4</v>
      </c>
      <c r="AD7" s="28">
        <v>4</v>
      </c>
      <c r="AE7" s="28">
        <v>2</v>
      </c>
      <c r="AF7" s="28">
        <v>3</v>
      </c>
      <c r="AG7" s="28">
        <v>0</v>
      </c>
      <c r="AH7" s="28"/>
      <c r="AI7" s="28"/>
      <c r="AJ7" s="28"/>
      <c r="AK7" s="28">
        <v>0</v>
      </c>
      <c r="AL7" s="28">
        <v>0</v>
      </c>
      <c r="AM7" s="28">
        <v>0</v>
      </c>
      <c r="AN7" s="28">
        <v>0</v>
      </c>
      <c r="AO7" s="38"/>
      <c r="AP7" s="39">
        <v>4</v>
      </c>
      <c r="AQ7" s="39">
        <v>4</v>
      </c>
    </row>
    <row r="8" ht="30" customHeight="1" spans="1:43">
      <c r="A8" s="14" t="s">
        <v>50</v>
      </c>
      <c r="B8" s="17"/>
      <c r="C8" s="17"/>
      <c r="D8" s="15">
        <f t="shared" si="0"/>
        <v>57</v>
      </c>
      <c r="E8" s="16">
        <v>0</v>
      </c>
      <c r="F8" s="16">
        <v>14</v>
      </c>
      <c r="G8" s="16">
        <v>0</v>
      </c>
      <c r="H8" s="16">
        <v>20</v>
      </c>
      <c r="I8" s="16">
        <v>4</v>
      </c>
      <c r="J8" s="16">
        <v>0</v>
      </c>
      <c r="K8" s="28">
        <v>2</v>
      </c>
      <c r="L8" s="28">
        <v>5</v>
      </c>
      <c r="M8" s="28">
        <v>2</v>
      </c>
      <c r="N8" s="29"/>
      <c r="O8" s="29"/>
      <c r="P8" s="29"/>
      <c r="Q8" s="29"/>
      <c r="R8" s="29"/>
      <c r="S8" s="28"/>
      <c r="T8" s="28"/>
      <c r="U8" s="28"/>
      <c r="V8" s="28">
        <v>2</v>
      </c>
      <c r="W8" s="28">
        <v>3</v>
      </c>
      <c r="X8" s="28"/>
      <c r="Y8" s="28"/>
      <c r="Z8" s="28"/>
      <c r="AA8" s="28"/>
      <c r="AB8" s="28"/>
      <c r="AC8" s="28">
        <v>2</v>
      </c>
      <c r="AD8" s="28">
        <v>3</v>
      </c>
      <c r="AE8" s="28"/>
      <c r="AF8" s="28"/>
      <c r="AG8" s="28">
        <v>0</v>
      </c>
      <c r="AH8" s="28"/>
      <c r="AI8" s="28"/>
      <c r="AJ8" s="28"/>
      <c r="AK8" s="28">
        <v>0</v>
      </c>
      <c r="AL8" s="28">
        <v>0</v>
      </c>
      <c r="AM8" s="28">
        <v>0</v>
      </c>
      <c r="AN8" s="28">
        <v>0</v>
      </c>
      <c r="AO8" s="38"/>
      <c r="AP8" s="39"/>
      <c r="AQ8" s="39"/>
    </row>
    <row r="9" ht="30" customHeight="1" spans="1:43">
      <c r="A9" s="14" t="s">
        <v>51</v>
      </c>
      <c r="B9" s="17"/>
      <c r="C9" s="17"/>
      <c r="D9" s="15">
        <f t="shared" si="0"/>
        <v>57</v>
      </c>
      <c r="E9" s="16">
        <v>0</v>
      </c>
      <c r="F9" s="16">
        <v>16</v>
      </c>
      <c r="G9" s="16">
        <v>0</v>
      </c>
      <c r="H9" s="16">
        <v>6</v>
      </c>
      <c r="I9" s="16">
        <v>4</v>
      </c>
      <c r="J9" s="16">
        <v>0</v>
      </c>
      <c r="K9" s="28">
        <v>8</v>
      </c>
      <c r="L9" s="28">
        <v>5</v>
      </c>
      <c r="M9" s="28">
        <v>8</v>
      </c>
      <c r="N9" s="29"/>
      <c r="O9" s="29"/>
      <c r="P9" s="29"/>
      <c r="Q9" s="29"/>
      <c r="R9" s="29"/>
      <c r="S9" s="28"/>
      <c r="T9" s="28"/>
      <c r="U9" s="28"/>
      <c r="V9" s="28">
        <v>2</v>
      </c>
      <c r="W9" s="28">
        <v>3</v>
      </c>
      <c r="X9" s="28"/>
      <c r="Y9" s="28"/>
      <c r="Z9" s="28"/>
      <c r="AA9" s="28"/>
      <c r="AB9" s="28"/>
      <c r="AC9" s="28">
        <v>2</v>
      </c>
      <c r="AD9" s="28">
        <v>3</v>
      </c>
      <c r="AE9" s="28"/>
      <c r="AF9" s="28"/>
      <c r="AG9" s="28">
        <v>0</v>
      </c>
      <c r="AH9" s="28"/>
      <c r="AI9" s="28"/>
      <c r="AJ9" s="28"/>
      <c r="AK9" s="28">
        <v>0</v>
      </c>
      <c r="AL9" s="28">
        <v>0</v>
      </c>
      <c r="AM9" s="28">
        <v>0</v>
      </c>
      <c r="AN9" s="28">
        <v>0</v>
      </c>
      <c r="AO9" s="38"/>
      <c r="AP9" s="39"/>
      <c r="AQ9" s="39"/>
    </row>
    <row r="10" ht="30" customHeight="1" spans="1:43">
      <c r="A10" s="14" t="s">
        <v>52</v>
      </c>
      <c r="B10" s="17"/>
      <c r="C10" s="17"/>
      <c r="D10" s="15">
        <f t="shared" si="0"/>
        <v>366</v>
      </c>
      <c r="E10" s="16">
        <v>0</v>
      </c>
      <c r="F10" s="16">
        <v>123</v>
      </c>
      <c r="G10" s="16">
        <v>113</v>
      </c>
      <c r="H10" s="16">
        <v>32</v>
      </c>
      <c r="I10" s="16">
        <v>4</v>
      </c>
      <c r="J10" s="16">
        <v>1</v>
      </c>
      <c r="K10" s="28">
        <v>20</v>
      </c>
      <c r="L10" s="28">
        <v>10</v>
      </c>
      <c r="M10" s="28">
        <v>10</v>
      </c>
      <c r="N10" s="29">
        <v>2</v>
      </c>
      <c r="O10" s="29">
        <v>3</v>
      </c>
      <c r="P10" s="29">
        <v>3</v>
      </c>
      <c r="Q10" s="29">
        <v>2</v>
      </c>
      <c r="R10" s="29"/>
      <c r="S10" s="28"/>
      <c r="T10" s="28"/>
      <c r="U10" s="28"/>
      <c r="V10" s="28">
        <v>5</v>
      </c>
      <c r="W10" s="28">
        <v>5</v>
      </c>
      <c r="X10" s="28">
        <v>2</v>
      </c>
      <c r="Y10" s="28">
        <v>3</v>
      </c>
      <c r="Z10" s="28">
        <v>2</v>
      </c>
      <c r="AA10" s="28">
        <v>4</v>
      </c>
      <c r="AB10" s="28">
        <v>6</v>
      </c>
      <c r="AC10" s="28">
        <v>5</v>
      </c>
      <c r="AD10" s="28">
        <v>6</v>
      </c>
      <c r="AE10" s="28"/>
      <c r="AF10" s="28"/>
      <c r="AG10" s="28">
        <v>0</v>
      </c>
      <c r="AH10" s="28"/>
      <c r="AI10" s="28"/>
      <c r="AJ10" s="28"/>
      <c r="AK10" s="28">
        <v>0</v>
      </c>
      <c r="AL10" s="28">
        <v>0</v>
      </c>
      <c r="AM10" s="28">
        <v>0</v>
      </c>
      <c r="AN10" s="28">
        <v>0</v>
      </c>
      <c r="AO10" s="38"/>
      <c r="AP10" s="39">
        <v>2</v>
      </c>
      <c r="AQ10" s="39">
        <v>3</v>
      </c>
    </row>
    <row r="11" ht="30" customHeight="1" spans="1:43">
      <c r="A11" s="14" t="s">
        <v>53</v>
      </c>
      <c r="B11" s="17"/>
      <c r="C11" s="17"/>
      <c r="D11" s="15">
        <f t="shared" si="0"/>
        <v>519</v>
      </c>
      <c r="E11" s="16">
        <v>0</v>
      </c>
      <c r="F11" s="16">
        <v>96</v>
      </c>
      <c r="G11" s="16">
        <v>59</v>
      </c>
      <c r="H11" s="16">
        <v>71</v>
      </c>
      <c r="I11" s="16">
        <v>27</v>
      </c>
      <c r="J11" s="16">
        <v>1</v>
      </c>
      <c r="K11" s="28">
        <v>103</v>
      </c>
      <c r="L11" s="28">
        <v>15</v>
      </c>
      <c r="M11" s="28">
        <v>40</v>
      </c>
      <c r="N11" s="29">
        <v>4</v>
      </c>
      <c r="O11" s="29">
        <v>6</v>
      </c>
      <c r="P11" s="29">
        <v>6</v>
      </c>
      <c r="Q11" s="29">
        <v>4</v>
      </c>
      <c r="R11" s="29"/>
      <c r="S11" s="28"/>
      <c r="T11" s="28">
        <v>2</v>
      </c>
      <c r="U11" s="28">
        <v>3</v>
      </c>
      <c r="V11" s="28">
        <v>5</v>
      </c>
      <c r="W11" s="28">
        <v>10</v>
      </c>
      <c r="X11" s="28">
        <v>4</v>
      </c>
      <c r="Y11" s="28">
        <v>6</v>
      </c>
      <c r="Z11" s="28">
        <v>5</v>
      </c>
      <c r="AA11" s="28">
        <v>5</v>
      </c>
      <c r="AB11" s="28">
        <v>10</v>
      </c>
      <c r="AC11" s="28">
        <v>5</v>
      </c>
      <c r="AD11" s="28">
        <v>12</v>
      </c>
      <c r="AE11" s="28">
        <v>4</v>
      </c>
      <c r="AF11" s="28">
        <v>6</v>
      </c>
      <c r="AG11" s="28">
        <v>0</v>
      </c>
      <c r="AH11" s="28"/>
      <c r="AI11" s="28"/>
      <c r="AJ11" s="28"/>
      <c r="AK11" s="28">
        <v>0</v>
      </c>
      <c r="AL11" s="28">
        <v>0</v>
      </c>
      <c r="AM11" s="28">
        <v>0</v>
      </c>
      <c r="AN11" s="28">
        <v>0</v>
      </c>
      <c r="AO11" s="38"/>
      <c r="AP11" s="39">
        <v>4</v>
      </c>
      <c r="AQ11" s="39">
        <v>6</v>
      </c>
    </row>
    <row r="12" ht="30" customHeight="1" spans="1:43">
      <c r="A12" s="14" t="s">
        <v>54</v>
      </c>
      <c r="B12" s="17"/>
      <c r="C12" s="17"/>
      <c r="D12" s="15">
        <f t="shared" si="0"/>
        <v>101</v>
      </c>
      <c r="E12" s="16">
        <v>0</v>
      </c>
      <c r="F12" s="16">
        <v>54</v>
      </c>
      <c r="G12" s="16">
        <v>0</v>
      </c>
      <c r="H12" s="16">
        <v>11</v>
      </c>
      <c r="I12" s="16">
        <v>1</v>
      </c>
      <c r="J12" s="16">
        <v>0</v>
      </c>
      <c r="K12" s="28">
        <v>10</v>
      </c>
      <c r="L12" s="28">
        <v>5</v>
      </c>
      <c r="M12" s="28">
        <v>5</v>
      </c>
      <c r="N12" s="29"/>
      <c r="O12" s="29"/>
      <c r="P12" s="29"/>
      <c r="Q12" s="29"/>
      <c r="R12" s="29"/>
      <c r="S12" s="28"/>
      <c r="T12" s="28"/>
      <c r="U12" s="28"/>
      <c r="V12" s="28">
        <v>3</v>
      </c>
      <c r="W12" s="28">
        <v>7</v>
      </c>
      <c r="X12" s="28"/>
      <c r="Y12" s="28"/>
      <c r="Z12" s="28"/>
      <c r="AA12" s="28"/>
      <c r="AB12" s="28"/>
      <c r="AC12" s="28">
        <v>2</v>
      </c>
      <c r="AD12" s="28">
        <v>3</v>
      </c>
      <c r="AE12" s="28"/>
      <c r="AF12" s="28"/>
      <c r="AG12" s="28">
        <v>0</v>
      </c>
      <c r="AH12" s="28"/>
      <c r="AI12" s="28"/>
      <c r="AJ12" s="28"/>
      <c r="AK12" s="28">
        <v>0</v>
      </c>
      <c r="AL12" s="28">
        <v>0</v>
      </c>
      <c r="AM12" s="28">
        <v>0</v>
      </c>
      <c r="AN12" s="28">
        <v>0</v>
      </c>
      <c r="AO12" s="38"/>
      <c r="AP12" s="39"/>
      <c r="AQ12" s="39"/>
    </row>
    <row r="13" ht="30" customHeight="1" spans="1:43">
      <c r="A13" s="14" t="s">
        <v>55</v>
      </c>
      <c r="B13" s="18"/>
      <c r="C13" s="18"/>
      <c r="D13" s="15">
        <f t="shared" si="0"/>
        <v>223</v>
      </c>
      <c r="E13" s="16">
        <v>0</v>
      </c>
      <c r="F13" s="16">
        <v>152</v>
      </c>
      <c r="G13" s="16">
        <v>0</v>
      </c>
      <c r="H13" s="16">
        <v>13</v>
      </c>
      <c r="I13" s="16">
        <v>14</v>
      </c>
      <c r="J13" s="16">
        <v>0</v>
      </c>
      <c r="K13" s="28">
        <v>10</v>
      </c>
      <c r="L13" s="28">
        <v>5</v>
      </c>
      <c r="M13" s="28">
        <v>10</v>
      </c>
      <c r="N13" s="29"/>
      <c r="O13" s="29"/>
      <c r="P13" s="29"/>
      <c r="Q13" s="29"/>
      <c r="R13" s="29"/>
      <c r="S13" s="28"/>
      <c r="T13" s="28"/>
      <c r="U13" s="28"/>
      <c r="V13" s="28">
        <v>3</v>
      </c>
      <c r="W13" s="28">
        <v>7</v>
      </c>
      <c r="X13" s="28"/>
      <c r="Y13" s="28"/>
      <c r="Z13" s="28"/>
      <c r="AA13" s="28"/>
      <c r="AB13" s="28">
        <v>4</v>
      </c>
      <c r="AC13" s="28">
        <v>2</v>
      </c>
      <c r="AD13" s="28">
        <v>3</v>
      </c>
      <c r="AE13" s="28"/>
      <c r="AF13" s="28"/>
      <c r="AG13" s="28">
        <v>0</v>
      </c>
      <c r="AH13" s="28"/>
      <c r="AI13" s="28"/>
      <c r="AJ13" s="28"/>
      <c r="AK13" s="28">
        <v>0</v>
      </c>
      <c r="AL13" s="28">
        <v>0</v>
      </c>
      <c r="AM13" s="28">
        <v>0</v>
      </c>
      <c r="AN13" s="28">
        <v>0</v>
      </c>
      <c r="AO13" s="38"/>
      <c r="AP13" s="39"/>
      <c r="AQ13" s="39"/>
    </row>
    <row r="14" ht="30" customHeight="1" spans="1:43">
      <c r="A14" s="19" t="s">
        <v>56</v>
      </c>
      <c r="B14" s="15" t="s">
        <v>57</v>
      </c>
      <c r="C14" s="15">
        <f>D14+D15+D16+D17+D18+D19</f>
        <v>1900</v>
      </c>
      <c r="D14" s="15">
        <f t="shared" si="0"/>
        <v>150</v>
      </c>
      <c r="E14" s="16">
        <v>0</v>
      </c>
      <c r="F14" s="16">
        <v>5</v>
      </c>
      <c r="G14" s="16">
        <v>0</v>
      </c>
      <c r="H14" s="16">
        <v>6</v>
      </c>
      <c r="I14" s="16">
        <v>6</v>
      </c>
      <c r="J14" s="16">
        <v>1</v>
      </c>
      <c r="K14" s="28">
        <v>30</v>
      </c>
      <c r="L14" s="28">
        <v>30</v>
      </c>
      <c r="M14" s="28">
        <v>32</v>
      </c>
      <c r="N14" s="29"/>
      <c r="O14" s="29"/>
      <c r="P14" s="29"/>
      <c r="Q14" s="29"/>
      <c r="R14" s="29"/>
      <c r="S14" s="28"/>
      <c r="T14" s="28"/>
      <c r="U14" s="28"/>
      <c r="V14" s="28">
        <v>10</v>
      </c>
      <c r="W14" s="28">
        <v>20</v>
      </c>
      <c r="X14" s="28"/>
      <c r="Y14" s="28"/>
      <c r="Z14" s="28"/>
      <c r="AA14" s="28"/>
      <c r="AB14" s="28"/>
      <c r="AC14" s="28">
        <v>4</v>
      </c>
      <c r="AD14" s="28">
        <v>6</v>
      </c>
      <c r="AE14" s="28"/>
      <c r="AF14" s="28"/>
      <c r="AG14" s="28">
        <v>0</v>
      </c>
      <c r="AH14" s="28"/>
      <c r="AI14" s="28"/>
      <c r="AJ14" s="28"/>
      <c r="AK14" s="28">
        <v>0</v>
      </c>
      <c r="AL14" s="28">
        <v>0</v>
      </c>
      <c r="AM14" s="28">
        <v>0</v>
      </c>
      <c r="AN14" s="28">
        <v>0</v>
      </c>
      <c r="AO14" s="38"/>
      <c r="AP14" s="39"/>
      <c r="AQ14" s="39"/>
    </row>
    <row r="15" ht="30" customHeight="1" spans="1:43">
      <c r="A15" s="19" t="s">
        <v>58</v>
      </c>
      <c r="B15" s="17"/>
      <c r="C15" s="17"/>
      <c r="D15" s="15">
        <f t="shared" si="0"/>
        <v>280</v>
      </c>
      <c r="E15" s="16">
        <v>0</v>
      </c>
      <c r="F15" s="16">
        <v>35</v>
      </c>
      <c r="G15" s="16">
        <v>36</v>
      </c>
      <c r="H15" s="16">
        <v>38</v>
      </c>
      <c r="I15" s="16">
        <v>20</v>
      </c>
      <c r="J15" s="16">
        <v>1</v>
      </c>
      <c r="K15" s="28">
        <v>10</v>
      </c>
      <c r="L15" s="28">
        <v>20</v>
      </c>
      <c r="M15" s="28">
        <v>23</v>
      </c>
      <c r="N15" s="29">
        <v>2</v>
      </c>
      <c r="O15" s="29">
        <v>3</v>
      </c>
      <c r="P15" s="29">
        <v>6</v>
      </c>
      <c r="Q15" s="29">
        <v>4</v>
      </c>
      <c r="R15" s="29"/>
      <c r="S15" s="28"/>
      <c r="T15" s="28">
        <v>2</v>
      </c>
      <c r="U15" s="28">
        <v>3</v>
      </c>
      <c r="V15" s="28">
        <v>10</v>
      </c>
      <c r="W15" s="28">
        <v>10</v>
      </c>
      <c r="X15" s="28">
        <v>2</v>
      </c>
      <c r="Y15" s="28">
        <v>3</v>
      </c>
      <c r="Z15" s="28">
        <v>3</v>
      </c>
      <c r="AA15" s="28">
        <v>5</v>
      </c>
      <c r="AB15" s="28">
        <v>10</v>
      </c>
      <c r="AC15" s="28">
        <v>10</v>
      </c>
      <c r="AD15" s="28">
        <v>10</v>
      </c>
      <c r="AE15" s="28">
        <v>6</v>
      </c>
      <c r="AF15" s="28">
        <v>8</v>
      </c>
      <c r="AG15" s="28">
        <v>0</v>
      </c>
      <c r="AH15" s="28"/>
      <c r="AI15" s="28"/>
      <c r="AJ15" s="28"/>
      <c r="AK15" s="28">
        <v>0</v>
      </c>
      <c r="AL15" s="28">
        <v>0</v>
      </c>
      <c r="AM15" s="28">
        <v>0</v>
      </c>
      <c r="AN15" s="28">
        <v>0</v>
      </c>
      <c r="AO15" s="38"/>
      <c r="AP15" s="39"/>
      <c r="AQ15" s="39"/>
    </row>
    <row r="16" ht="30" customHeight="1" spans="1:43">
      <c r="A16" s="19" t="s">
        <v>59</v>
      </c>
      <c r="B16" s="17"/>
      <c r="C16" s="17"/>
      <c r="D16" s="15">
        <f t="shared" si="0"/>
        <v>520</v>
      </c>
      <c r="E16" s="16">
        <v>0</v>
      </c>
      <c r="F16" s="16">
        <v>53</v>
      </c>
      <c r="G16" s="16">
        <v>47</v>
      </c>
      <c r="H16" s="16">
        <v>55</v>
      </c>
      <c r="I16" s="16">
        <v>25</v>
      </c>
      <c r="J16" s="16">
        <v>2</v>
      </c>
      <c r="K16" s="28">
        <v>35</v>
      </c>
      <c r="L16" s="28">
        <v>20</v>
      </c>
      <c r="M16" s="28">
        <v>128</v>
      </c>
      <c r="N16" s="29"/>
      <c r="O16" s="29"/>
      <c r="P16" s="29">
        <v>6</v>
      </c>
      <c r="Q16" s="29">
        <v>4</v>
      </c>
      <c r="R16" s="29"/>
      <c r="S16" s="28"/>
      <c r="T16" s="28">
        <v>2</v>
      </c>
      <c r="U16" s="28">
        <v>3</v>
      </c>
      <c r="V16" s="28">
        <v>10</v>
      </c>
      <c r="W16" s="28">
        <v>60</v>
      </c>
      <c r="X16" s="28"/>
      <c r="Y16" s="28"/>
      <c r="Z16" s="28">
        <v>3</v>
      </c>
      <c r="AA16" s="28">
        <v>5</v>
      </c>
      <c r="AB16" s="28">
        <v>10</v>
      </c>
      <c r="AC16" s="28">
        <v>15</v>
      </c>
      <c r="AD16" s="28">
        <v>25</v>
      </c>
      <c r="AE16" s="28">
        <v>4</v>
      </c>
      <c r="AF16" s="28">
        <v>8</v>
      </c>
      <c r="AG16" s="28">
        <v>0</v>
      </c>
      <c r="AH16" s="28"/>
      <c r="AI16" s="28"/>
      <c r="AJ16" s="28"/>
      <c r="AK16" s="28">
        <v>0</v>
      </c>
      <c r="AL16" s="28">
        <v>0</v>
      </c>
      <c r="AM16" s="28">
        <v>0</v>
      </c>
      <c r="AN16" s="28">
        <v>0</v>
      </c>
      <c r="AO16" s="38"/>
      <c r="AP16" s="39"/>
      <c r="AQ16" s="39"/>
    </row>
    <row r="17" ht="30" customHeight="1" spans="1:43">
      <c r="A17" s="19" t="s">
        <v>60</v>
      </c>
      <c r="B17" s="17"/>
      <c r="C17" s="17"/>
      <c r="D17" s="15">
        <f t="shared" si="0"/>
        <v>520</v>
      </c>
      <c r="E17" s="16">
        <v>0</v>
      </c>
      <c r="F17" s="16">
        <v>77</v>
      </c>
      <c r="G17" s="16">
        <v>60</v>
      </c>
      <c r="H17" s="16">
        <v>55</v>
      </c>
      <c r="I17" s="16">
        <v>25</v>
      </c>
      <c r="J17" s="16">
        <v>4</v>
      </c>
      <c r="K17" s="28">
        <v>20</v>
      </c>
      <c r="L17" s="28">
        <v>20</v>
      </c>
      <c r="M17" s="28">
        <v>108</v>
      </c>
      <c r="N17" s="29"/>
      <c r="O17" s="29"/>
      <c r="P17" s="29">
        <v>3</v>
      </c>
      <c r="Q17" s="29">
        <v>2</v>
      </c>
      <c r="R17" s="29"/>
      <c r="S17" s="28"/>
      <c r="T17" s="28">
        <v>2</v>
      </c>
      <c r="U17" s="28">
        <v>3</v>
      </c>
      <c r="V17" s="28">
        <v>14</v>
      </c>
      <c r="W17" s="28">
        <v>57</v>
      </c>
      <c r="X17" s="28"/>
      <c r="Y17" s="28"/>
      <c r="Z17" s="28">
        <v>3</v>
      </c>
      <c r="AA17" s="28">
        <v>5</v>
      </c>
      <c r="AB17" s="28">
        <v>10</v>
      </c>
      <c r="AC17" s="28">
        <v>15</v>
      </c>
      <c r="AD17" s="28">
        <v>25</v>
      </c>
      <c r="AE17" s="28">
        <v>4</v>
      </c>
      <c r="AF17" s="28">
        <v>8</v>
      </c>
      <c r="AG17" s="28">
        <v>0</v>
      </c>
      <c r="AH17" s="28"/>
      <c r="AI17" s="28"/>
      <c r="AJ17" s="28"/>
      <c r="AK17" s="28">
        <v>0</v>
      </c>
      <c r="AL17" s="28">
        <v>0</v>
      </c>
      <c r="AM17" s="28">
        <v>0</v>
      </c>
      <c r="AN17" s="28">
        <v>0</v>
      </c>
      <c r="AO17" s="38"/>
      <c r="AP17" s="39"/>
      <c r="AQ17" s="39"/>
    </row>
    <row r="18" ht="30" customHeight="1" spans="1:43">
      <c r="A18" s="19" t="s">
        <v>61</v>
      </c>
      <c r="B18" s="17"/>
      <c r="C18" s="17"/>
      <c r="D18" s="15">
        <f t="shared" si="0"/>
        <v>280</v>
      </c>
      <c r="E18" s="16">
        <v>0</v>
      </c>
      <c r="F18" s="16">
        <v>28</v>
      </c>
      <c r="G18" s="16">
        <v>37</v>
      </c>
      <c r="H18" s="16">
        <v>29</v>
      </c>
      <c r="I18" s="16">
        <v>20</v>
      </c>
      <c r="J18" s="16">
        <v>1</v>
      </c>
      <c r="K18" s="28">
        <v>20</v>
      </c>
      <c r="L18" s="28">
        <v>20</v>
      </c>
      <c r="M18" s="28">
        <v>29</v>
      </c>
      <c r="N18" s="29"/>
      <c r="O18" s="29"/>
      <c r="P18" s="29">
        <v>3</v>
      </c>
      <c r="Q18" s="29">
        <v>2</v>
      </c>
      <c r="R18" s="29"/>
      <c r="S18" s="28"/>
      <c r="T18" s="28">
        <v>2</v>
      </c>
      <c r="U18" s="28">
        <v>3</v>
      </c>
      <c r="V18" s="28">
        <v>10</v>
      </c>
      <c r="W18" s="28">
        <v>20</v>
      </c>
      <c r="X18" s="28">
        <v>2</v>
      </c>
      <c r="Y18" s="28">
        <v>3</v>
      </c>
      <c r="Z18" s="28">
        <v>5</v>
      </c>
      <c r="AA18" s="28">
        <v>5</v>
      </c>
      <c r="AB18" s="28">
        <v>10</v>
      </c>
      <c r="AC18" s="28">
        <v>10</v>
      </c>
      <c r="AD18" s="28">
        <v>10</v>
      </c>
      <c r="AE18" s="28">
        <v>4</v>
      </c>
      <c r="AF18" s="28">
        <v>7</v>
      </c>
      <c r="AG18" s="28">
        <v>0</v>
      </c>
      <c r="AH18" s="28"/>
      <c r="AI18" s="28"/>
      <c r="AJ18" s="28"/>
      <c r="AK18" s="28">
        <v>0</v>
      </c>
      <c r="AL18" s="28">
        <v>0</v>
      </c>
      <c r="AM18" s="28">
        <v>0</v>
      </c>
      <c r="AN18" s="28">
        <v>0</v>
      </c>
      <c r="AO18" s="38"/>
      <c r="AP18" s="39"/>
      <c r="AQ18" s="39"/>
    </row>
    <row r="19" ht="30" customHeight="1" spans="1:43">
      <c r="A19" s="19" t="s">
        <v>62</v>
      </c>
      <c r="B19" s="18"/>
      <c r="C19" s="18"/>
      <c r="D19" s="15">
        <f t="shared" si="0"/>
        <v>150</v>
      </c>
      <c r="E19" s="16">
        <v>0</v>
      </c>
      <c r="F19" s="16">
        <v>2</v>
      </c>
      <c r="G19" s="16">
        <v>0</v>
      </c>
      <c r="H19" s="16">
        <v>12</v>
      </c>
      <c r="I19" s="16">
        <v>4</v>
      </c>
      <c r="J19" s="16">
        <v>0</v>
      </c>
      <c r="K19" s="28">
        <v>20</v>
      </c>
      <c r="L19" s="28">
        <v>20</v>
      </c>
      <c r="M19" s="28">
        <v>27</v>
      </c>
      <c r="N19" s="29"/>
      <c r="O19" s="29"/>
      <c r="P19" s="29">
        <v>3</v>
      </c>
      <c r="Q19" s="29">
        <v>2</v>
      </c>
      <c r="R19" s="29"/>
      <c r="S19" s="28"/>
      <c r="T19" s="28"/>
      <c r="U19" s="28"/>
      <c r="V19" s="28">
        <v>20</v>
      </c>
      <c r="W19" s="28">
        <v>20</v>
      </c>
      <c r="X19" s="28"/>
      <c r="Y19" s="28"/>
      <c r="Z19" s="28"/>
      <c r="AA19" s="28"/>
      <c r="AB19" s="28"/>
      <c r="AC19" s="28">
        <v>8</v>
      </c>
      <c r="AD19" s="28">
        <v>12</v>
      </c>
      <c r="AE19" s="28"/>
      <c r="AF19" s="28"/>
      <c r="AG19" s="28">
        <v>0</v>
      </c>
      <c r="AH19" s="28"/>
      <c r="AI19" s="28"/>
      <c r="AJ19" s="28"/>
      <c r="AK19" s="28">
        <v>0</v>
      </c>
      <c r="AL19" s="28">
        <v>0</v>
      </c>
      <c r="AM19" s="28">
        <v>0</v>
      </c>
      <c r="AN19" s="28">
        <v>0</v>
      </c>
      <c r="AO19" s="38"/>
      <c r="AP19" s="39"/>
      <c r="AQ19" s="39"/>
    </row>
    <row r="20" ht="30" customHeight="1" spans="1:43">
      <c r="A20" s="14" t="s">
        <v>63</v>
      </c>
      <c r="B20" s="15" t="s">
        <v>64</v>
      </c>
      <c r="C20" s="20">
        <f>D20+D21+D22+D23+D24+D25+D26+D27</f>
        <v>3000</v>
      </c>
      <c r="D20" s="15">
        <f t="shared" si="0"/>
        <v>543</v>
      </c>
      <c r="E20" s="16">
        <v>0</v>
      </c>
      <c r="F20" s="16">
        <v>94</v>
      </c>
      <c r="G20" s="16">
        <v>0</v>
      </c>
      <c r="H20" s="16">
        <v>73</v>
      </c>
      <c r="I20" s="16">
        <v>25</v>
      </c>
      <c r="J20" s="16">
        <v>0</v>
      </c>
      <c r="K20" s="28">
        <v>25</v>
      </c>
      <c r="L20" s="28">
        <v>88</v>
      </c>
      <c r="M20" s="28">
        <v>136</v>
      </c>
      <c r="N20" s="29">
        <v>2</v>
      </c>
      <c r="O20" s="29">
        <v>3</v>
      </c>
      <c r="P20" s="29">
        <v>6</v>
      </c>
      <c r="Q20" s="29">
        <v>4</v>
      </c>
      <c r="R20" s="29">
        <v>2</v>
      </c>
      <c r="S20" s="28">
        <v>3</v>
      </c>
      <c r="T20" s="28">
        <v>4</v>
      </c>
      <c r="U20" s="28">
        <v>6</v>
      </c>
      <c r="V20" s="28">
        <v>10</v>
      </c>
      <c r="W20" s="28">
        <v>10</v>
      </c>
      <c r="X20" s="28">
        <v>2</v>
      </c>
      <c r="Y20" s="28">
        <v>3</v>
      </c>
      <c r="Z20" s="28">
        <v>3</v>
      </c>
      <c r="AA20" s="28">
        <v>5</v>
      </c>
      <c r="AB20" s="28">
        <v>8</v>
      </c>
      <c r="AC20" s="28">
        <v>2</v>
      </c>
      <c r="AD20" s="28">
        <v>2</v>
      </c>
      <c r="AE20" s="28">
        <v>2</v>
      </c>
      <c r="AF20" s="28">
        <v>2</v>
      </c>
      <c r="AG20" s="28">
        <v>2</v>
      </c>
      <c r="AH20" s="28">
        <v>3</v>
      </c>
      <c r="AI20" s="28">
        <v>2</v>
      </c>
      <c r="AJ20" s="28">
        <v>5</v>
      </c>
      <c r="AK20" s="28">
        <v>2</v>
      </c>
      <c r="AL20" s="28">
        <v>2</v>
      </c>
      <c r="AM20" s="28">
        <v>2</v>
      </c>
      <c r="AN20" s="28">
        <v>2</v>
      </c>
      <c r="AO20" s="38">
        <v>3</v>
      </c>
      <c r="AP20" s="39"/>
      <c r="AQ20" s="39"/>
    </row>
    <row r="21" ht="30" customHeight="1" spans="1:43">
      <c r="A21" s="14" t="s">
        <v>65</v>
      </c>
      <c r="B21" s="17"/>
      <c r="C21" s="21"/>
      <c r="D21" s="15">
        <f t="shared" si="0"/>
        <v>649</v>
      </c>
      <c r="E21" s="16">
        <v>0</v>
      </c>
      <c r="F21" s="16">
        <v>203</v>
      </c>
      <c r="G21" s="16">
        <v>0</v>
      </c>
      <c r="H21" s="16">
        <v>35</v>
      </c>
      <c r="I21" s="16">
        <v>11</v>
      </c>
      <c r="J21" s="16">
        <v>0</v>
      </c>
      <c r="K21" s="28">
        <v>91</v>
      </c>
      <c r="L21" s="28">
        <v>107</v>
      </c>
      <c r="M21" s="28">
        <v>120</v>
      </c>
      <c r="N21" s="29">
        <v>2</v>
      </c>
      <c r="O21" s="29">
        <v>3</v>
      </c>
      <c r="P21" s="29">
        <v>6</v>
      </c>
      <c r="Q21" s="29">
        <v>4</v>
      </c>
      <c r="R21" s="29">
        <v>2</v>
      </c>
      <c r="S21" s="28">
        <v>3</v>
      </c>
      <c r="T21" s="28">
        <v>4</v>
      </c>
      <c r="U21" s="28">
        <v>6</v>
      </c>
      <c r="V21" s="28">
        <v>6</v>
      </c>
      <c r="W21" s="28">
        <v>8</v>
      </c>
      <c r="X21" s="28">
        <v>2</v>
      </c>
      <c r="Y21" s="28">
        <v>3</v>
      </c>
      <c r="Z21" s="28">
        <v>2</v>
      </c>
      <c r="AA21" s="28">
        <v>3</v>
      </c>
      <c r="AB21" s="28">
        <v>8</v>
      </c>
      <c r="AC21" s="28">
        <v>2</v>
      </c>
      <c r="AD21" s="28">
        <v>2</v>
      </c>
      <c r="AE21" s="28">
        <v>2</v>
      </c>
      <c r="AF21" s="28">
        <v>2</v>
      </c>
      <c r="AG21" s="28">
        <v>0</v>
      </c>
      <c r="AH21" s="28">
        <v>3</v>
      </c>
      <c r="AI21" s="28">
        <v>2</v>
      </c>
      <c r="AJ21" s="28">
        <v>5</v>
      </c>
      <c r="AK21" s="28">
        <v>0</v>
      </c>
      <c r="AL21" s="28">
        <v>0</v>
      </c>
      <c r="AM21" s="28">
        <v>0</v>
      </c>
      <c r="AN21" s="28">
        <v>0</v>
      </c>
      <c r="AO21" s="38">
        <v>2</v>
      </c>
      <c r="AP21" s="39"/>
      <c r="AQ21" s="39"/>
    </row>
    <row r="22" ht="30" customHeight="1" spans="1:43">
      <c r="A22" s="14" t="s">
        <v>66</v>
      </c>
      <c r="B22" s="17"/>
      <c r="C22" s="21"/>
      <c r="D22" s="15">
        <f t="shared" si="0"/>
        <v>236</v>
      </c>
      <c r="E22" s="16">
        <v>0</v>
      </c>
      <c r="F22" s="16">
        <v>15</v>
      </c>
      <c r="G22" s="16">
        <v>0</v>
      </c>
      <c r="H22" s="16">
        <v>17</v>
      </c>
      <c r="I22" s="16">
        <v>4</v>
      </c>
      <c r="J22" s="16">
        <v>0</v>
      </c>
      <c r="K22" s="28">
        <v>17</v>
      </c>
      <c r="L22" s="28">
        <v>51</v>
      </c>
      <c r="M22" s="28">
        <v>101</v>
      </c>
      <c r="N22" s="29">
        <v>2</v>
      </c>
      <c r="O22" s="29">
        <v>3</v>
      </c>
      <c r="P22" s="29"/>
      <c r="Q22" s="29"/>
      <c r="R22" s="29"/>
      <c r="S22" s="28"/>
      <c r="T22" s="28"/>
      <c r="U22" s="28"/>
      <c r="V22" s="28">
        <v>3</v>
      </c>
      <c r="W22" s="28">
        <v>2</v>
      </c>
      <c r="X22" s="28"/>
      <c r="Y22" s="28"/>
      <c r="Z22" s="28"/>
      <c r="AA22" s="28"/>
      <c r="AB22" s="28"/>
      <c r="AC22" s="28">
        <v>2</v>
      </c>
      <c r="AD22" s="28">
        <v>2</v>
      </c>
      <c r="AE22" s="28">
        <v>2</v>
      </c>
      <c r="AF22" s="28">
        <v>2</v>
      </c>
      <c r="AG22" s="28">
        <v>0</v>
      </c>
      <c r="AH22" s="28">
        <v>3</v>
      </c>
      <c r="AI22" s="28">
        <v>2</v>
      </c>
      <c r="AJ22" s="28">
        <v>5</v>
      </c>
      <c r="AK22" s="28">
        <v>0</v>
      </c>
      <c r="AL22" s="28">
        <v>0</v>
      </c>
      <c r="AM22" s="28">
        <v>0</v>
      </c>
      <c r="AN22" s="28">
        <v>0</v>
      </c>
      <c r="AO22" s="38">
        <v>3</v>
      </c>
      <c r="AP22" s="39"/>
      <c r="AQ22" s="39"/>
    </row>
    <row r="23" ht="30" customHeight="1" spans="1:43">
      <c r="A23" s="14" t="s">
        <v>67</v>
      </c>
      <c r="B23" s="17"/>
      <c r="C23" s="21"/>
      <c r="D23" s="15">
        <f t="shared" si="0"/>
        <v>405</v>
      </c>
      <c r="E23" s="16">
        <v>0</v>
      </c>
      <c r="F23" s="16">
        <v>74</v>
      </c>
      <c r="G23" s="16">
        <v>0</v>
      </c>
      <c r="H23" s="16">
        <v>25</v>
      </c>
      <c r="I23" s="16">
        <v>6</v>
      </c>
      <c r="J23" s="16">
        <v>0</v>
      </c>
      <c r="K23" s="28">
        <v>30</v>
      </c>
      <c r="L23" s="28">
        <v>96</v>
      </c>
      <c r="M23" s="28">
        <v>107</v>
      </c>
      <c r="N23" s="29">
        <v>2</v>
      </c>
      <c r="O23" s="29">
        <v>3</v>
      </c>
      <c r="P23" s="29">
        <v>3</v>
      </c>
      <c r="Q23" s="29">
        <v>2</v>
      </c>
      <c r="R23" s="29">
        <v>2</v>
      </c>
      <c r="S23" s="28">
        <v>3</v>
      </c>
      <c r="T23" s="28">
        <v>2</v>
      </c>
      <c r="U23" s="28">
        <v>3</v>
      </c>
      <c r="V23" s="28">
        <v>6</v>
      </c>
      <c r="W23" s="28">
        <v>5</v>
      </c>
      <c r="X23" s="28">
        <v>2</v>
      </c>
      <c r="Y23" s="28">
        <v>3</v>
      </c>
      <c r="Z23" s="28">
        <v>2</v>
      </c>
      <c r="AA23" s="28">
        <v>3</v>
      </c>
      <c r="AB23" s="28">
        <v>6</v>
      </c>
      <c r="AC23" s="28">
        <v>2</v>
      </c>
      <c r="AD23" s="28">
        <v>2</v>
      </c>
      <c r="AE23" s="28">
        <v>2</v>
      </c>
      <c r="AF23" s="28">
        <v>2</v>
      </c>
      <c r="AG23" s="28">
        <v>0</v>
      </c>
      <c r="AH23" s="28">
        <v>3</v>
      </c>
      <c r="AI23" s="28">
        <v>2</v>
      </c>
      <c r="AJ23" s="28">
        <v>5</v>
      </c>
      <c r="AK23" s="28">
        <v>0</v>
      </c>
      <c r="AL23" s="28">
        <v>0</v>
      </c>
      <c r="AM23" s="28">
        <v>0</v>
      </c>
      <c r="AN23" s="28">
        <v>0</v>
      </c>
      <c r="AO23" s="38">
        <v>2</v>
      </c>
      <c r="AP23" s="39"/>
      <c r="AQ23" s="39"/>
    </row>
    <row r="24" ht="30" customHeight="1" spans="1:43">
      <c r="A24" s="14" t="s">
        <v>68</v>
      </c>
      <c r="B24" s="17"/>
      <c r="C24" s="21"/>
      <c r="D24" s="15">
        <f t="shared" si="0"/>
        <v>263</v>
      </c>
      <c r="E24" s="16">
        <v>0</v>
      </c>
      <c r="F24" s="16">
        <v>26</v>
      </c>
      <c r="G24" s="16">
        <v>0</v>
      </c>
      <c r="H24" s="16">
        <v>30</v>
      </c>
      <c r="I24" s="16">
        <v>7</v>
      </c>
      <c r="J24" s="16">
        <v>0</v>
      </c>
      <c r="K24" s="28">
        <v>10</v>
      </c>
      <c r="L24" s="28">
        <v>100</v>
      </c>
      <c r="M24" s="28">
        <v>72</v>
      </c>
      <c r="N24" s="29"/>
      <c r="O24" s="31"/>
      <c r="P24" s="31"/>
      <c r="Q24" s="31"/>
      <c r="R24" s="31"/>
      <c r="S24" s="1"/>
      <c r="T24" s="1"/>
      <c r="U24" s="1"/>
      <c r="V24" s="1">
        <v>5</v>
      </c>
      <c r="W24" s="1">
        <v>5</v>
      </c>
      <c r="X24" s="1"/>
      <c r="Y24" s="1"/>
      <c r="Z24" s="1"/>
      <c r="AA24" s="1"/>
      <c r="AB24" s="1">
        <v>4</v>
      </c>
      <c r="AC24" s="1">
        <v>2</v>
      </c>
      <c r="AD24" s="1">
        <v>2</v>
      </c>
      <c r="AE24" s="1"/>
      <c r="AF24" s="28"/>
      <c r="AG24" s="28">
        <v>0</v>
      </c>
      <c r="AH24" s="1"/>
      <c r="AI24" s="1"/>
      <c r="AJ24" s="1"/>
      <c r="AK24" s="28">
        <v>0</v>
      </c>
      <c r="AL24" s="28">
        <v>0</v>
      </c>
      <c r="AM24" s="28">
        <v>0</v>
      </c>
      <c r="AN24" s="28">
        <v>0</v>
      </c>
      <c r="AO24" s="1"/>
      <c r="AP24" s="39"/>
      <c r="AQ24" s="39"/>
    </row>
    <row r="25" ht="25" customHeight="1" spans="1:43">
      <c r="A25" s="14" t="s">
        <v>69</v>
      </c>
      <c r="B25" s="17"/>
      <c r="C25" s="21"/>
      <c r="D25" s="15">
        <f t="shared" si="0"/>
        <v>346</v>
      </c>
      <c r="E25" s="16">
        <v>0</v>
      </c>
      <c r="F25" s="16">
        <v>55</v>
      </c>
      <c r="G25" s="16">
        <v>38</v>
      </c>
      <c r="H25" s="16">
        <v>45</v>
      </c>
      <c r="I25" s="16">
        <v>8</v>
      </c>
      <c r="J25" s="16">
        <v>0</v>
      </c>
      <c r="K25" s="28">
        <v>20</v>
      </c>
      <c r="L25" s="28">
        <v>71</v>
      </c>
      <c r="M25" s="28">
        <v>90</v>
      </c>
      <c r="N25" s="29"/>
      <c r="O25" s="31"/>
      <c r="P25" s="31"/>
      <c r="Q25" s="31"/>
      <c r="R25" s="31"/>
      <c r="S25" s="1"/>
      <c r="T25" s="1"/>
      <c r="U25" s="1"/>
      <c r="V25" s="1">
        <v>10</v>
      </c>
      <c r="W25" s="1">
        <v>5</v>
      </c>
      <c r="X25" s="1"/>
      <c r="Y25" s="1"/>
      <c r="Z25" s="1"/>
      <c r="AA25" s="1"/>
      <c r="AB25" s="1"/>
      <c r="AC25" s="1">
        <v>2</v>
      </c>
      <c r="AD25" s="1">
        <v>2</v>
      </c>
      <c r="AE25" s="1"/>
      <c r="AF25" s="28"/>
      <c r="AG25" s="28">
        <v>0</v>
      </c>
      <c r="AH25" s="1"/>
      <c r="AI25" s="1"/>
      <c r="AJ25" s="1"/>
      <c r="AK25" s="28">
        <v>0</v>
      </c>
      <c r="AL25" s="28">
        <v>0</v>
      </c>
      <c r="AM25" s="28">
        <v>0</v>
      </c>
      <c r="AN25" s="28">
        <v>0</v>
      </c>
      <c r="AO25" s="1"/>
      <c r="AP25" s="39"/>
      <c r="AQ25" s="39"/>
    </row>
    <row r="26" ht="30" customHeight="1" spans="1:43">
      <c r="A26" s="19" t="s">
        <v>70</v>
      </c>
      <c r="B26" s="17"/>
      <c r="C26" s="21"/>
      <c r="D26" s="15">
        <f t="shared" si="0"/>
        <v>266</v>
      </c>
      <c r="E26" s="16">
        <v>0</v>
      </c>
      <c r="F26" s="16">
        <v>66</v>
      </c>
      <c r="G26" s="16">
        <v>0</v>
      </c>
      <c r="H26" s="16"/>
      <c r="I26" s="16"/>
      <c r="J26" s="16"/>
      <c r="K26" s="28">
        <v>0</v>
      </c>
      <c r="L26" s="28">
        <v>60</v>
      </c>
      <c r="M26" s="28">
        <v>124</v>
      </c>
      <c r="N26" s="29"/>
      <c r="O26" s="29"/>
      <c r="P26" s="29">
        <v>3</v>
      </c>
      <c r="Q26" s="29">
        <v>2</v>
      </c>
      <c r="R26" s="29"/>
      <c r="S26" s="28"/>
      <c r="T26" s="28"/>
      <c r="U26" s="28"/>
      <c r="V26" s="28"/>
      <c r="W26" s="28"/>
      <c r="X26" s="28"/>
      <c r="Y26" s="28"/>
      <c r="Z26" s="28"/>
      <c r="AA26" s="28"/>
      <c r="AB26" s="28">
        <v>6</v>
      </c>
      <c r="AC26" s="28"/>
      <c r="AD26" s="28"/>
      <c r="AE26" s="28">
        <v>2</v>
      </c>
      <c r="AF26" s="28">
        <v>3</v>
      </c>
      <c r="AG26" s="28">
        <v>0</v>
      </c>
      <c r="AH26" s="28"/>
      <c r="AI26" s="28"/>
      <c r="AJ26" s="28"/>
      <c r="AK26" s="28">
        <v>0</v>
      </c>
      <c r="AL26" s="28">
        <v>0</v>
      </c>
      <c r="AM26" s="28">
        <v>0</v>
      </c>
      <c r="AN26" s="28">
        <v>0</v>
      </c>
      <c r="AO26" s="38"/>
      <c r="AP26" s="39"/>
      <c r="AQ26" s="39"/>
    </row>
    <row r="27" ht="29" customHeight="1" spans="1:43">
      <c r="A27" s="19" t="s">
        <v>71</v>
      </c>
      <c r="B27" s="18"/>
      <c r="C27" s="22"/>
      <c r="D27" s="15">
        <f t="shared" si="0"/>
        <v>292</v>
      </c>
      <c r="E27" s="16">
        <v>0</v>
      </c>
      <c r="F27" s="16">
        <v>42</v>
      </c>
      <c r="G27" s="16">
        <v>0</v>
      </c>
      <c r="H27" s="16"/>
      <c r="I27" s="16"/>
      <c r="J27" s="16"/>
      <c r="K27" s="28">
        <v>0</v>
      </c>
      <c r="L27" s="28">
        <v>101</v>
      </c>
      <c r="M27" s="28">
        <v>139</v>
      </c>
      <c r="N27" s="29"/>
      <c r="O27" s="29"/>
      <c r="P27" s="29">
        <v>3</v>
      </c>
      <c r="Q27" s="29">
        <v>2</v>
      </c>
      <c r="R27" s="29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>
        <v>2</v>
      </c>
      <c r="AF27" s="28">
        <v>3</v>
      </c>
      <c r="AG27" s="28">
        <v>0</v>
      </c>
      <c r="AH27" s="28"/>
      <c r="AI27" s="28"/>
      <c r="AJ27" s="28"/>
      <c r="AK27" s="28">
        <v>0</v>
      </c>
      <c r="AL27" s="28">
        <v>0</v>
      </c>
      <c r="AM27" s="28">
        <v>0</v>
      </c>
      <c r="AN27" s="28">
        <v>0</v>
      </c>
      <c r="AO27" s="38"/>
      <c r="AP27" s="39"/>
      <c r="AQ27" s="39"/>
    </row>
    <row r="28" ht="30" customHeight="1" spans="1:43">
      <c r="A28" s="19" t="s">
        <v>72</v>
      </c>
      <c r="B28" s="15" t="s">
        <v>73</v>
      </c>
      <c r="C28" s="20">
        <f>+D28+D29+D30+D31</f>
        <v>1000</v>
      </c>
      <c r="D28" s="15">
        <f t="shared" si="0"/>
        <v>227</v>
      </c>
      <c r="E28" s="16"/>
      <c r="F28" s="16"/>
      <c r="G28" s="16"/>
      <c r="H28" s="16">
        <v>25</v>
      </c>
      <c r="I28" s="16">
        <v>2</v>
      </c>
      <c r="J28" s="16">
        <v>0</v>
      </c>
      <c r="K28" s="28">
        <v>147</v>
      </c>
      <c r="L28" s="28"/>
      <c r="M28" s="28"/>
      <c r="N28" s="29"/>
      <c r="O28" s="29"/>
      <c r="P28" s="29"/>
      <c r="Q28" s="29"/>
      <c r="R28" s="29"/>
      <c r="S28" s="28"/>
      <c r="T28" s="28"/>
      <c r="U28" s="28"/>
      <c r="V28" s="28">
        <v>13</v>
      </c>
      <c r="W28" s="28">
        <v>27</v>
      </c>
      <c r="X28" s="28"/>
      <c r="Y28" s="28"/>
      <c r="Z28" s="28"/>
      <c r="AA28" s="28"/>
      <c r="AB28" s="28"/>
      <c r="AC28" s="28">
        <v>4</v>
      </c>
      <c r="AD28" s="28">
        <v>9</v>
      </c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38"/>
      <c r="AP28" s="39"/>
      <c r="AQ28" s="39"/>
    </row>
    <row r="29" ht="30" customHeight="1" spans="1:43">
      <c r="A29" s="19" t="s">
        <v>74</v>
      </c>
      <c r="B29" s="17"/>
      <c r="C29" s="21"/>
      <c r="D29" s="15">
        <f t="shared" si="0"/>
        <v>264</v>
      </c>
      <c r="E29" s="16"/>
      <c r="F29" s="16"/>
      <c r="G29" s="16"/>
      <c r="H29" s="16">
        <v>42</v>
      </c>
      <c r="I29" s="16">
        <v>13</v>
      </c>
      <c r="J29" s="16">
        <v>0</v>
      </c>
      <c r="K29" s="28">
        <v>165</v>
      </c>
      <c r="L29" s="28"/>
      <c r="M29" s="28"/>
      <c r="N29" s="29"/>
      <c r="O29" s="29"/>
      <c r="P29" s="29"/>
      <c r="Q29" s="29"/>
      <c r="R29" s="29"/>
      <c r="S29" s="28"/>
      <c r="T29" s="28"/>
      <c r="U29" s="28"/>
      <c r="V29" s="28">
        <v>3</v>
      </c>
      <c r="W29" s="28">
        <v>27</v>
      </c>
      <c r="X29" s="28"/>
      <c r="Y29" s="28"/>
      <c r="Z29" s="28"/>
      <c r="AA29" s="28"/>
      <c r="AB29" s="28"/>
      <c r="AC29" s="28">
        <v>6</v>
      </c>
      <c r="AD29" s="28">
        <v>8</v>
      </c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38"/>
      <c r="AP29" s="39"/>
      <c r="AQ29" s="39"/>
    </row>
    <row r="30" ht="30" customHeight="1" spans="1:43">
      <c r="A30" s="19" t="s">
        <v>75</v>
      </c>
      <c r="B30" s="17"/>
      <c r="C30" s="21"/>
      <c r="D30" s="15">
        <f t="shared" si="0"/>
        <v>225</v>
      </c>
      <c r="E30" s="16">
        <v>0</v>
      </c>
      <c r="F30" s="16">
        <v>26</v>
      </c>
      <c r="G30" s="16">
        <v>0</v>
      </c>
      <c r="H30" s="16">
        <v>34</v>
      </c>
      <c r="I30" s="16">
        <v>15</v>
      </c>
      <c r="J30" s="16">
        <v>0</v>
      </c>
      <c r="K30" s="28">
        <v>35</v>
      </c>
      <c r="L30" s="28">
        <v>20</v>
      </c>
      <c r="M30" s="28">
        <v>10</v>
      </c>
      <c r="N30" s="29"/>
      <c r="O30" s="29"/>
      <c r="P30" s="29">
        <v>3</v>
      </c>
      <c r="Q30" s="29">
        <v>2</v>
      </c>
      <c r="R30" s="29"/>
      <c r="S30" s="28"/>
      <c r="T30" s="28"/>
      <c r="U30" s="28"/>
      <c r="V30" s="28">
        <v>3</v>
      </c>
      <c r="W30" s="28">
        <v>27</v>
      </c>
      <c r="X30" s="28"/>
      <c r="Y30" s="28"/>
      <c r="Z30" s="28"/>
      <c r="AA30" s="28"/>
      <c r="AB30" s="28"/>
      <c r="AC30" s="28">
        <v>5</v>
      </c>
      <c r="AD30" s="28">
        <v>12</v>
      </c>
      <c r="AE30" s="28">
        <v>2</v>
      </c>
      <c r="AF30" s="28">
        <v>3</v>
      </c>
      <c r="AG30" s="28">
        <v>0</v>
      </c>
      <c r="AH30" s="28">
        <v>3</v>
      </c>
      <c r="AI30" s="28">
        <v>2</v>
      </c>
      <c r="AJ30" s="28"/>
      <c r="AK30" s="28">
        <v>0</v>
      </c>
      <c r="AL30" s="28">
        <v>0</v>
      </c>
      <c r="AM30" s="28">
        <v>0</v>
      </c>
      <c r="AN30" s="28">
        <v>0</v>
      </c>
      <c r="AO30" s="38"/>
      <c r="AP30" s="39">
        <v>10</v>
      </c>
      <c r="AQ30" s="39">
        <v>13</v>
      </c>
    </row>
    <row r="31" ht="27" customHeight="1" spans="1:43">
      <c r="A31" s="19" t="s">
        <v>76</v>
      </c>
      <c r="B31" s="18"/>
      <c r="C31" s="22"/>
      <c r="D31" s="14">
        <f t="shared" si="0"/>
        <v>284</v>
      </c>
      <c r="E31" s="16">
        <v>0</v>
      </c>
      <c r="F31" s="16">
        <v>94</v>
      </c>
      <c r="G31" s="16">
        <v>0</v>
      </c>
      <c r="H31" s="16">
        <v>29</v>
      </c>
      <c r="I31" s="16">
        <v>11</v>
      </c>
      <c r="J31" s="16">
        <v>0</v>
      </c>
      <c r="K31" s="28">
        <v>43</v>
      </c>
      <c r="L31" s="28">
        <v>20</v>
      </c>
      <c r="M31" s="28">
        <v>10</v>
      </c>
      <c r="N31" s="29"/>
      <c r="O31" s="31"/>
      <c r="P31" s="31"/>
      <c r="Q31" s="31"/>
      <c r="R31" s="31"/>
      <c r="S31" s="1"/>
      <c r="T31" s="1"/>
      <c r="U31" s="1"/>
      <c r="V31" s="1">
        <v>16</v>
      </c>
      <c r="W31" s="1">
        <v>20</v>
      </c>
      <c r="X31" s="1"/>
      <c r="Y31" s="1"/>
      <c r="Z31" s="1"/>
      <c r="AA31" s="1"/>
      <c r="AB31" s="1"/>
      <c r="AC31" s="1">
        <v>5</v>
      </c>
      <c r="AD31" s="1">
        <v>12</v>
      </c>
      <c r="AE31" s="1"/>
      <c r="AF31" s="28"/>
      <c r="AG31" s="28">
        <v>0</v>
      </c>
      <c r="AH31" s="1"/>
      <c r="AI31" s="1"/>
      <c r="AJ31" s="1"/>
      <c r="AK31" s="28">
        <v>0</v>
      </c>
      <c r="AL31" s="28">
        <v>0</v>
      </c>
      <c r="AM31" s="28">
        <v>0</v>
      </c>
      <c r="AN31" s="28">
        <v>0</v>
      </c>
      <c r="AO31" s="1"/>
      <c r="AP31" s="1">
        <v>8</v>
      </c>
      <c r="AQ31" s="1">
        <v>16</v>
      </c>
    </row>
    <row r="32" spans="1:1">
      <c r="A32" s="23"/>
    </row>
    <row r="33" spans="1:1">
      <c r="A33" s="23"/>
    </row>
    <row r="35" spans="22:22">
      <c r="V35" s="32"/>
    </row>
    <row r="36" spans="22:22">
      <c r="V36" s="32"/>
    </row>
    <row r="37" spans="22:22">
      <c r="V37" s="32"/>
    </row>
    <row r="38" spans="22:22">
      <c r="V38" s="32"/>
    </row>
    <row r="39" spans="22:22">
      <c r="V39" s="32"/>
    </row>
    <row r="40" spans="22:22">
      <c r="V40" s="32"/>
    </row>
    <row r="41" spans="22:22">
      <c r="V41" s="32"/>
    </row>
    <row r="42" spans="22:22">
      <c r="V42" s="32"/>
    </row>
    <row r="43" spans="22:22">
      <c r="V43" s="32"/>
    </row>
    <row r="44" spans="22:22">
      <c r="V44" s="32"/>
    </row>
    <row r="45" spans="22:22">
      <c r="V45" s="32"/>
    </row>
    <row r="46" spans="22:22">
      <c r="V46" s="32"/>
    </row>
    <row r="47" spans="22:22">
      <c r="V47" s="32"/>
    </row>
    <row r="48" spans="22:22">
      <c r="V48" s="32"/>
    </row>
    <row r="49" spans="22:22">
      <c r="V49" s="32"/>
    </row>
    <row r="50" spans="22:22">
      <c r="V50" s="32"/>
    </row>
    <row r="51" spans="22:22">
      <c r="V51" s="32"/>
    </row>
    <row r="52" spans="22:22">
      <c r="V52" s="32"/>
    </row>
    <row r="53" spans="22:22">
      <c r="V53" s="32"/>
    </row>
    <row r="54" spans="22:22">
      <c r="V54" s="33"/>
    </row>
    <row r="55" spans="22:22">
      <c r="V55" s="33"/>
    </row>
    <row r="56" spans="22:22">
      <c r="V56" s="32"/>
    </row>
    <row r="57" spans="22:22">
      <c r="V57" s="32"/>
    </row>
    <row r="58" spans="22:22">
      <c r="V58" s="32"/>
    </row>
    <row r="59" spans="22:22">
      <c r="V59" s="32"/>
    </row>
    <row r="60" spans="22:22">
      <c r="V60" s="32"/>
    </row>
    <row r="61" spans="22:22">
      <c r="V61" s="33"/>
    </row>
  </sheetData>
  <mergeCells count="49">
    <mergeCell ref="A1:AP1"/>
    <mergeCell ref="F2:G2"/>
    <mergeCell ref="H2:J2"/>
    <mergeCell ref="A2:A4"/>
    <mergeCell ref="B2:B4"/>
    <mergeCell ref="B5:B13"/>
    <mergeCell ref="B14:B19"/>
    <mergeCell ref="B20:B27"/>
    <mergeCell ref="B28:B31"/>
    <mergeCell ref="C2:C4"/>
    <mergeCell ref="C5:C13"/>
    <mergeCell ref="C14:C19"/>
    <mergeCell ref="C20:C27"/>
    <mergeCell ref="C28:C31"/>
    <mergeCell ref="D2:D4"/>
    <mergeCell ref="E2:E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</mergeCells>
  <pageMargins left="0.74990626395218" right="0.74990626395218" top="0.999874956025852" bottom="0.999874956025852" header="0.499937478012926" footer="0.499937478012926"/>
  <pageSetup paperSize="8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袁吉喆</dc:creator>
  <cp:lastModifiedBy>平凡之路</cp:lastModifiedBy>
  <cp:revision>0</cp:revision>
  <dcterms:created xsi:type="dcterms:W3CDTF">2023-12-04T04:50:00Z</dcterms:created>
  <dcterms:modified xsi:type="dcterms:W3CDTF">2025-05-22T09:02:28Z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39BC9897D77045D6BB7AA3A42037EAC1_13</vt:lpwstr>
  </property>
  <property fmtid="{D5CDD505-2E9C-101B-9397-08002B2CF9AE}" pid="3" name="KSOProductBuildVer">
    <vt:lpwstr>2052-12.1.0.21171</vt:lpwstr>
  </property>
</Properties>
</file>